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015"/>
  </bookViews>
  <sheets>
    <sheet name="Sheet2" sheetId="2" r:id="rId1"/>
    <sheet name="Sheet3" sheetId="3" r:id="rId2"/>
  </sheets>
  <externalReferences>
    <externalReference r:id="rId3"/>
  </externalReferences>
  <definedNames>
    <definedName name="_xlnm.Print_Titles" localSheetId="0">Sheet2!$16:$16</definedName>
  </definedNames>
  <calcPr calcId="144525"/>
</workbook>
</file>

<file path=xl/calcChain.xml><?xml version="1.0" encoding="utf-8"?>
<calcChain xmlns="http://schemas.openxmlformats.org/spreadsheetml/2006/main">
  <c r="H42" i="2" l="1"/>
  <c r="H39" i="2"/>
  <c r="H31" i="2"/>
  <c r="H29" i="2"/>
  <c r="H28" i="2"/>
  <c r="E12" i="2"/>
  <c r="H11" i="2"/>
  <c r="E11" i="2"/>
  <c r="H10" i="2"/>
  <c r="E10" i="2"/>
  <c r="H9" i="2"/>
  <c r="E9" i="2"/>
</calcChain>
</file>

<file path=xl/sharedStrings.xml><?xml version="1.0" encoding="utf-8"?>
<sst xmlns="http://schemas.openxmlformats.org/spreadsheetml/2006/main" count="86" uniqueCount="77">
  <si>
    <t>（2021年度）</t>
  </si>
  <si>
    <t>转移支付（项目）名称</t>
  </si>
  <si>
    <t>林业改革发展资金</t>
  </si>
  <si>
    <t>负责人及电话</t>
  </si>
  <si>
    <t>尉颖 0571-87399152</t>
  </si>
  <si>
    <t>中央主管部门</t>
  </si>
  <si>
    <t>财政部、国家林业和草原局</t>
  </si>
  <si>
    <t>省级主管部门</t>
  </si>
  <si>
    <t>浙江省财政厅、浙江省林业局</t>
  </si>
  <si>
    <t>地方主管部门</t>
  </si>
  <si>
    <t>项目资金（万元）</t>
  </si>
  <si>
    <t>全年预算数（A）</t>
  </si>
  <si>
    <t>全年执行数（B）</t>
  </si>
  <si>
    <t>执行率（B/A)</t>
  </si>
  <si>
    <t>年度资金总额：</t>
  </si>
  <si>
    <t xml:space="preserve"> 其中：中央补助</t>
  </si>
  <si>
    <t xml:space="preserve">       地方资金</t>
  </si>
  <si>
    <r>
      <rPr>
        <sz val="9"/>
        <color theme="1"/>
        <rFont val="宋体"/>
        <charset val="134"/>
      </rPr>
      <t xml:space="preserve">        </t>
    </r>
    <r>
      <rPr>
        <sz val="10"/>
        <color theme="1"/>
        <rFont val="宋体"/>
        <charset val="134"/>
      </rPr>
      <t>其他资金</t>
    </r>
  </si>
  <si>
    <t>总体目标完成情况</t>
  </si>
  <si>
    <t>总体目标</t>
  </si>
  <si>
    <t>全年实际完成情况</t>
  </si>
  <si>
    <t xml:space="preserve">加强森林资源管护，落实纳入森林资源管护补助的天保工程区外森林管护，国家级公益林森林生态效益补偿；推进大规模国土绿化，完成造林、森林抚育约束性指标任务；对国家级自然保护区开展能力建设；开展湿地等生态保护体系建设，实施湿地保护与恢复项目；实施林业科技推广示范项目；加强森林火灾预防和国家重点野生动植物保护。
</t>
  </si>
  <si>
    <t>我省已全面完成中央下达的天然林和国家级公益林管护面积，并严格按照天然林和公益林补助标准进行资金补助；推进大规模国土绿化，完成造林和森林抚育等约束性指标任务；开展国家重点林木良种基地建设，提升林木良种培育能力；对10个国家级自然保护区开展生态保护、修复和治理等能力建设；对2个省级以上湿地实施保护与恢复；对国家重点野生动植物进行救护及保护；开展森林病虫害防治，有效降低森林病虫害成灾；加大森林防火队伍建设，提升森林火灾预防能力。</t>
  </si>
  <si>
    <t>一级
指标</t>
  </si>
  <si>
    <t>二级指标</t>
  </si>
  <si>
    <t>三级指标</t>
  </si>
  <si>
    <t>指标值</t>
  </si>
  <si>
    <t>全年实际
完成值</t>
  </si>
  <si>
    <t>产出
指标</t>
  </si>
  <si>
    <t>国有天然林管护面积（万亩）</t>
  </si>
  <si>
    <t>非国有天然林商品林管护面积（万亩）</t>
  </si>
  <si>
    <t>国家级公益林管护面积（万亩）</t>
  </si>
  <si>
    <t>国家重点林木良种基地面积（亩）</t>
  </si>
  <si>
    <t>造林面积（万亩）</t>
  </si>
  <si>
    <t>森林抚育面积（万亩）</t>
  </si>
  <si>
    <t>国家级自然保护区数量（个）</t>
  </si>
  <si>
    <t>湿地保护与恢复项目数量（个）</t>
  </si>
  <si>
    <t>林业有害生物防治面积（万亩）</t>
  </si>
  <si>
    <t>国家重点保护野生动植物种数保护率（%）</t>
  </si>
  <si>
    <t>≥85%</t>
  </si>
  <si>
    <t>林业科技推广项目个数（个）</t>
  </si>
  <si>
    <t>质量指标</t>
  </si>
  <si>
    <t>造林完成合格率（%）</t>
  </si>
  <si>
    <t>森林抚育合格率（%）</t>
  </si>
  <si>
    <t>≥90%</t>
  </si>
  <si>
    <t>森林火灾受害率（‰）</t>
  </si>
  <si>
    <t>≤0.9‰</t>
  </si>
  <si>
    <t>0.11‰</t>
  </si>
  <si>
    <t>主要林业有害生物成灾率（%）</t>
  </si>
  <si>
    <t>≤1%</t>
  </si>
  <si>
    <t>时效指标</t>
  </si>
  <si>
    <t>天然林和国家级公益林管护当期任务完成率（%）</t>
  </si>
  <si>
    <t>造林当期任务完成率（%）</t>
  </si>
  <si>
    <t>≥80%</t>
  </si>
  <si>
    <t>森林抚育当期任务完成率（%）</t>
  </si>
  <si>
    <t>成本指标</t>
  </si>
  <si>
    <t>国有天然林管护中央财政补助标准（元/亩）</t>
  </si>
  <si>
    <t>非国有天然商品林停伐管护中央财政补助标准（元/亩）</t>
  </si>
  <si>
    <t>国有国家级公益林管护中央财政补助标准（元/亩）</t>
  </si>
  <si>
    <t>非国有国家级公益林管护中央财政补助标准（元/亩）</t>
  </si>
  <si>
    <t>效益
指标</t>
  </si>
  <si>
    <t>生态效益 指标</t>
  </si>
  <si>
    <t>林业有害生物无公害防治率（%）</t>
  </si>
  <si>
    <t>森林、湿地生态系统生态效益发挥</t>
  </si>
  <si>
    <t>明显</t>
  </si>
  <si>
    <t>可持续影响指标</t>
  </si>
  <si>
    <t>森林、湿地、荒漠生态系统功能改善可持续影响</t>
  </si>
  <si>
    <t>满意度
指标</t>
  </si>
  <si>
    <t>林区职工、周边群众满意度（%）</t>
  </si>
  <si>
    <t>附件4</t>
    <phoneticPr fontId="10" type="noConversion"/>
  </si>
  <si>
    <t>服务对象
满意度指标</t>
    <phoneticPr fontId="10" type="noConversion"/>
  </si>
  <si>
    <t>未完成情况
和改进措施</t>
    <phoneticPr fontId="10" type="noConversion"/>
  </si>
  <si>
    <r>
      <t xml:space="preserve"> </t>
    </r>
    <r>
      <rPr>
        <sz val="10"/>
        <color theme="1"/>
        <rFont val="宋体"/>
        <charset val="134"/>
      </rPr>
      <t>以前年度结转资金</t>
    </r>
    <phoneticPr fontId="10" type="noConversion"/>
  </si>
  <si>
    <t>数量指标</t>
    <phoneticPr fontId="10" type="noConversion"/>
  </si>
  <si>
    <t>数量指标</t>
    <phoneticPr fontId="10" type="noConversion"/>
  </si>
  <si>
    <t>产出
指标</t>
    <phoneticPr fontId="10" type="noConversion"/>
  </si>
  <si>
    <t>中央林业改革发展资金绩效目标自评表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</si>
</sst>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76" formatCode="0.00_ "/>
    <numFmt numFmtId="177" formatCode="0_ "/>
    <numFmt numFmtId="178" formatCode="0.0_ "/>
  </numFmts>
  <fonts count="17" x14ac:knownFonts="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16"/>
      <color theme="1"/>
      <name val="黑体"/>
      <charset val="134"/>
    </font>
    <font>
      <sz val="14"/>
      <color theme="1"/>
      <name val="黑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sz val="20"/>
      <color theme="1"/>
      <name val="方正小标宋简体"/>
      <family val="3"/>
      <charset val="134"/>
    </font>
    <font>
      <sz val="16"/>
      <color theme="1"/>
      <name val="楷体_GB2312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9" fillId="0" borderId="0"/>
  </cellStyleXfs>
  <cellXfs count="41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43" fontId="2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/>
    <xf numFmtId="10" fontId="2" fillId="0" borderId="1" xfId="2" applyNumberFormat="1" applyFont="1" applyBorder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4">
    <cellStyle name="百分比" xfId="2" builtinId="5"/>
    <cellStyle name="常规" xfId="0" builtinId="0"/>
    <cellStyle name="常规 2" xfId="3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519;&#19994;&#25913;&#38761;&#21457;&#23637;&#36164;&#37329;-&#25353;&#22320;&#21306;3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附件1.林业改革发展资金"/>
      <sheetName val="汇总1"/>
      <sheetName val="汇总"/>
      <sheetName val="Sheet1"/>
      <sheetName val="2省林科院"/>
      <sheetName val="3省种苗站"/>
      <sheetName val="4林业技术推广总站"/>
      <sheetName val="5省公益林和国有林场管理总站"/>
      <sheetName val="6农林大学"/>
      <sheetName val="7省农科院亚作所"/>
      <sheetName val="8杭州市本级"/>
      <sheetName val="9西湖区"/>
      <sheetName val="10滨江区"/>
      <sheetName val="11萧山区"/>
      <sheetName val="12余杭区"/>
      <sheetName val="13临平区"/>
      <sheetName val="14富阳区"/>
      <sheetName val="15临安区"/>
      <sheetName val="16桐庐县"/>
      <sheetName val="17建德市"/>
      <sheetName val="18淳安县"/>
      <sheetName val="19瓯海区"/>
      <sheetName val="20鹿城区"/>
      <sheetName val="21龙湾区"/>
      <sheetName val="22洞头区"/>
      <sheetName val="23乐清市"/>
      <sheetName val="24瑞安市"/>
      <sheetName val="25永嘉县"/>
      <sheetName val="26平阳县"/>
      <sheetName val="27龙港市"/>
      <sheetName val="28苍南县"/>
      <sheetName val="29文成县"/>
      <sheetName val="30泰顺县"/>
      <sheetName val="31海宁市"/>
      <sheetName val="32平湖市"/>
      <sheetName val="33嘉善县"/>
      <sheetName val="34海盐县"/>
      <sheetName val="35吴兴区"/>
      <sheetName val="36德清县"/>
      <sheetName val="37安吉县"/>
      <sheetName val="38长兴县"/>
      <sheetName val="39越城区"/>
      <sheetName val="40上虞区"/>
      <sheetName val="41柯桥区"/>
      <sheetName val="42诸暨市"/>
      <sheetName val="43嵊州市"/>
      <sheetName val="44新昌县"/>
      <sheetName val="45婺城区"/>
      <sheetName val="46金东区"/>
      <sheetName val="47兰溪市"/>
      <sheetName val="48东阳市"/>
      <sheetName val="49永康市"/>
      <sheetName val="50义乌市"/>
      <sheetName val="51浦江县"/>
      <sheetName val="52武义县"/>
      <sheetName val="53磐安县"/>
      <sheetName val="54舟山市本级"/>
      <sheetName val="55定海区"/>
      <sheetName val="56普陀区"/>
      <sheetName val="57岱山县"/>
      <sheetName val="58嵊泗县"/>
      <sheetName val="59椒江区"/>
      <sheetName val="60黄岩区"/>
      <sheetName val="61路桥区"/>
      <sheetName val="62温岭市"/>
      <sheetName val="63临海市"/>
      <sheetName val="64玉环市"/>
      <sheetName val="65三门县"/>
      <sheetName val="66天台县"/>
      <sheetName val="67仙居县"/>
      <sheetName val="69柯城区"/>
      <sheetName val="70衢江区"/>
      <sheetName val="71江山市"/>
      <sheetName val="72龙游县"/>
      <sheetName val="73常山县"/>
      <sheetName val="74开化县"/>
      <sheetName val="75丽水市本级"/>
      <sheetName val="76莲都区"/>
      <sheetName val="77龙泉市"/>
      <sheetName val="78青田县"/>
      <sheetName val="79云和县"/>
      <sheetName val="80庆元县"/>
      <sheetName val="81缙云县"/>
      <sheetName val="82遂昌县"/>
      <sheetName val="83松阳县"/>
      <sheetName val="84景宁县"/>
    </sheetNames>
    <sheetDataSet>
      <sheetData sheetId="0" refreshError="1"/>
      <sheetData sheetId="1" refreshError="1"/>
      <sheetData sheetId="2" refreshError="1">
        <row r="87">
          <cell r="F87">
            <v>52794</v>
          </cell>
          <cell r="G87">
            <v>51139.522900000004</v>
          </cell>
          <cell r="H87">
            <v>0</v>
          </cell>
          <cell r="P87">
            <v>0.91971303492807099</v>
          </cell>
          <cell r="S87">
            <v>0.95587886538014399</v>
          </cell>
          <cell r="Y87">
            <v>9.4101877145107999E-3</v>
          </cell>
          <cell r="AK87">
            <v>0.98061298095004601</v>
          </cell>
        </row>
        <row r="88">
          <cell r="AN88">
            <v>0.91932423182558598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A42"/>
  <sheetViews>
    <sheetView tabSelected="1" view="pageBreakPreview" zoomScaleNormal="100" workbookViewId="0">
      <selection activeCell="F7" sqref="F7:G7"/>
    </sheetView>
  </sheetViews>
  <sheetFormatPr defaultColWidth="9" defaultRowHeight="14.25" x14ac:dyDescent="0.15"/>
  <cols>
    <col min="1" max="1" width="4.875" style="1" customWidth="1"/>
    <col min="2" max="2" width="6.25" style="1" customWidth="1"/>
    <col min="3" max="3" width="8.25" style="1" customWidth="1"/>
    <col min="4" max="4" width="16.875" style="1" customWidth="1"/>
    <col min="5" max="5" width="14.625" style="1" customWidth="1"/>
    <col min="6" max="6" width="4.875" style="1" customWidth="1"/>
    <col min="7" max="7" width="9.625" style="4" customWidth="1"/>
    <col min="8" max="8" width="10" style="5" customWidth="1"/>
    <col min="9" max="9" width="10.625" style="1" customWidth="1"/>
    <col min="10" max="248" width="9" style="1"/>
    <col min="249" max="16381" width="9" style="3"/>
  </cols>
  <sheetData>
    <row r="1" spans="1:248" s="1" customFormat="1" ht="29.25" customHeight="1" x14ac:dyDescent="0.15">
      <c r="A1" s="38" t="s">
        <v>69</v>
      </c>
      <c r="B1" s="38"/>
      <c r="C1" s="6"/>
      <c r="G1" s="4"/>
      <c r="H1" s="5"/>
    </row>
    <row r="2" spans="1:248" s="1" customFormat="1" ht="45.75" customHeight="1" x14ac:dyDescent="0.15">
      <c r="A2" s="39" t="s">
        <v>76</v>
      </c>
      <c r="B2" s="39"/>
      <c r="C2" s="39"/>
      <c r="D2" s="39"/>
      <c r="E2" s="39"/>
      <c r="F2" s="39"/>
      <c r="G2" s="39"/>
      <c r="H2" s="39"/>
      <c r="I2" s="39"/>
    </row>
    <row r="3" spans="1:248" s="1" customFormat="1" ht="31.5" customHeight="1" x14ac:dyDescent="0.15">
      <c r="A3" s="40" t="s">
        <v>0</v>
      </c>
      <c r="B3" s="40"/>
      <c r="C3" s="40"/>
      <c r="D3" s="40"/>
      <c r="E3" s="40"/>
      <c r="F3" s="40"/>
      <c r="G3" s="40"/>
      <c r="H3" s="40"/>
      <c r="I3" s="40"/>
    </row>
    <row r="4" spans="1:248" s="1" customFormat="1" ht="21.95" customHeight="1" x14ac:dyDescent="0.15">
      <c r="A4" s="22" t="s">
        <v>1</v>
      </c>
      <c r="B4" s="22"/>
      <c r="C4" s="22"/>
      <c r="D4" s="22" t="s">
        <v>2</v>
      </c>
      <c r="E4" s="22"/>
      <c r="F4" s="22" t="s">
        <v>3</v>
      </c>
      <c r="G4" s="22"/>
      <c r="H4" s="22" t="s">
        <v>4</v>
      </c>
      <c r="I4" s="22"/>
    </row>
    <row r="5" spans="1:248" s="1" customFormat="1" ht="21.95" customHeight="1" x14ac:dyDescent="0.15">
      <c r="A5" s="22" t="s">
        <v>5</v>
      </c>
      <c r="B5" s="22"/>
      <c r="C5" s="22"/>
      <c r="D5" s="22" t="s">
        <v>6</v>
      </c>
      <c r="E5" s="22"/>
      <c r="F5" s="22"/>
      <c r="G5" s="22"/>
      <c r="H5" s="22"/>
      <c r="I5" s="22"/>
    </row>
    <row r="6" spans="1:248" s="1" customFormat="1" ht="21.95" customHeight="1" x14ac:dyDescent="0.15">
      <c r="A6" s="22" t="s">
        <v>7</v>
      </c>
      <c r="B6" s="22"/>
      <c r="C6" s="22"/>
      <c r="D6" s="22" t="s">
        <v>8</v>
      </c>
      <c r="E6" s="22"/>
      <c r="F6" s="22"/>
      <c r="G6" s="22"/>
      <c r="H6" s="22"/>
      <c r="I6" s="22"/>
    </row>
    <row r="7" spans="1:248" s="1" customFormat="1" ht="21.95" customHeight="1" x14ac:dyDescent="0.15">
      <c r="A7" s="22" t="s">
        <v>9</v>
      </c>
      <c r="B7" s="22"/>
      <c r="C7" s="22"/>
      <c r="D7" s="37"/>
      <c r="E7" s="37"/>
      <c r="F7" s="22"/>
      <c r="G7" s="22"/>
      <c r="H7" s="22"/>
      <c r="I7" s="22"/>
    </row>
    <row r="8" spans="1:248" s="1" customFormat="1" ht="21" customHeight="1" x14ac:dyDescent="0.15">
      <c r="A8" s="22" t="s">
        <v>10</v>
      </c>
      <c r="B8" s="22"/>
      <c r="C8" s="22"/>
      <c r="D8" s="8"/>
      <c r="E8" s="7" t="s">
        <v>11</v>
      </c>
      <c r="F8" s="22" t="s">
        <v>12</v>
      </c>
      <c r="G8" s="22"/>
      <c r="H8" s="22" t="s">
        <v>13</v>
      </c>
      <c r="I8" s="22"/>
    </row>
    <row r="9" spans="1:248" s="1" customFormat="1" ht="21.95" customHeight="1" x14ac:dyDescent="0.15">
      <c r="A9" s="22"/>
      <c r="B9" s="22"/>
      <c r="C9" s="22"/>
      <c r="D9" s="8" t="s">
        <v>14</v>
      </c>
      <c r="E9" s="9">
        <f>SUM(E10:E13)</f>
        <v>103933.5229</v>
      </c>
      <c r="F9" s="35">
        <v>85332.96</v>
      </c>
      <c r="G9" s="35"/>
      <c r="H9" s="36">
        <f t="shared" ref="H9:H11" si="0">F9/E9</f>
        <v>0.82103403809474795</v>
      </c>
      <c r="I9" s="36"/>
    </row>
    <row r="10" spans="1:248" s="1" customFormat="1" ht="21.95" customHeight="1" x14ac:dyDescent="0.15">
      <c r="A10" s="22"/>
      <c r="B10" s="22"/>
      <c r="C10" s="22"/>
      <c r="D10" s="8" t="s">
        <v>15</v>
      </c>
      <c r="E10" s="10">
        <f>[1]汇总!F87</f>
        <v>52794</v>
      </c>
      <c r="F10" s="35">
        <v>38969.68</v>
      </c>
      <c r="G10" s="35"/>
      <c r="H10" s="36">
        <f t="shared" si="0"/>
        <v>0.738146001439558</v>
      </c>
      <c r="I10" s="36"/>
    </row>
    <row r="11" spans="1:248" s="1" customFormat="1" ht="21.95" customHeight="1" x14ac:dyDescent="0.15">
      <c r="A11" s="22"/>
      <c r="B11" s="22"/>
      <c r="C11" s="22"/>
      <c r="D11" s="8" t="s">
        <v>16</v>
      </c>
      <c r="E11" s="9">
        <f>[1]汇总!G87</f>
        <v>51139.522900000004</v>
      </c>
      <c r="F11" s="35">
        <v>46363.28</v>
      </c>
      <c r="G11" s="35"/>
      <c r="H11" s="36">
        <f t="shared" si="0"/>
        <v>0.90660368675437897</v>
      </c>
      <c r="I11" s="36"/>
    </row>
    <row r="12" spans="1:248" s="1" customFormat="1" ht="21.95" customHeight="1" x14ac:dyDescent="0.15">
      <c r="A12" s="22"/>
      <c r="B12" s="22"/>
      <c r="C12" s="22"/>
      <c r="D12" s="11" t="s">
        <v>17</v>
      </c>
      <c r="E12" s="9">
        <f>[1]汇总!H87</f>
        <v>0</v>
      </c>
      <c r="F12" s="35"/>
      <c r="G12" s="35"/>
      <c r="H12" s="36"/>
      <c r="I12" s="36"/>
    </row>
    <row r="13" spans="1:248" s="1" customFormat="1" ht="21.95" customHeight="1" x14ac:dyDescent="0.15">
      <c r="A13" s="22"/>
      <c r="B13" s="22"/>
      <c r="C13" s="22"/>
      <c r="D13" s="14" t="s">
        <v>72</v>
      </c>
      <c r="E13" s="9"/>
      <c r="F13" s="35"/>
      <c r="G13" s="35"/>
      <c r="H13" s="36"/>
      <c r="I13" s="36"/>
    </row>
    <row r="14" spans="1:248" s="1" customFormat="1" ht="21.95" customHeight="1" x14ac:dyDescent="0.15">
      <c r="A14" s="22" t="s">
        <v>18</v>
      </c>
      <c r="B14" s="22" t="s">
        <v>19</v>
      </c>
      <c r="C14" s="22"/>
      <c r="D14" s="22"/>
      <c r="E14" s="22"/>
      <c r="F14" s="22" t="s">
        <v>20</v>
      </c>
      <c r="G14" s="22"/>
      <c r="H14" s="22"/>
      <c r="I14" s="22"/>
    </row>
    <row r="15" spans="1:248" s="2" customFormat="1" ht="139.5" customHeight="1" x14ac:dyDescent="0.15">
      <c r="A15" s="22"/>
      <c r="B15" s="32" t="s">
        <v>21</v>
      </c>
      <c r="C15" s="32"/>
      <c r="D15" s="32"/>
      <c r="E15" s="32"/>
      <c r="F15" s="32" t="s">
        <v>22</v>
      </c>
      <c r="G15" s="32"/>
      <c r="H15" s="33"/>
      <c r="I15" s="32"/>
    </row>
    <row r="16" spans="1:248" s="3" customFormat="1" ht="34.15" customHeight="1" x14ac:dyDescent="0.15">
      <c r="A16" s="29" t="s">
        <v>23</v>
      </c>
      <c r="B16" s="29"/>
      <c r="C16" s="12" t="s">
        <v>24</v>
      </c>
      <c r="D16" s="23" t="s">
        <v>25</v>
      </c>
      <c r="E16" s="23"/>
      <c r="F16" s="34" t="s">
        <v>26</v>
      </c>
      <c r="G16" s="34"/>
      <c r="H16" s="7" t="s">
        <v>27</v>
      </c>
      <c r="I16" s="15" t="s">
        <v>71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</row>
    <row r="17" spans="1:248" s="3" customFormat="1" ht="24" customHeight="1" x14ac:dyDescent="0.15">
      <c r="A17" s="24" t="s">
        <v>75</v>
      </c>
      <c r="B17" s="23"/>
      <c r="C17" s="24" t="s">
        <v>73</v>
      </c>
      <c r="D17" s="25" t="s">
        <v>29</v>
      </c>
      <c r="E17" s="25"/>
      <c r="F17" s="31">
        <v>11.31</v>
      </c>
      <c r="G17" s="31"/>
      <c r="H17" s="16">
        <v>11.31</v>
      </c>
      <c r="I17" s="17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</row>
    <row r="18" spans="1:248" s="3" customFormat="1" ht="24" customHeight="1" x14ac:dyDescent="0.15">
      <c r="A18" s="23"/>
      <c r="B18" s="23"/>
      <c r="C18" s="23"/>
      <c r="D18" s="25" t="s">
        <v>30</v>
      </c>
      <c r="E18" s="25"/>
      <c r="F18" s="30">
        <v>261.77999999999997</v>
      </c>
      <c r="G18" s="30"/>
      <c r="H18" s="16">
        <v>261.77969999999999</v>
      </c>
      <c r="I18" s="1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</row>
    <row r="19" spans="1:248" s="3" customFormat="1" ht="24" customHeight="1" x14ac:dyDescent="0.15">
      <c r="A19" s="23"/>
      <c r="B19" s="23"/>
      <c r="C19" s="23"/>
      <c r="D19" s="25" t="s">
        <v>31</v>
      </c>
      <c r="E19" s="25"/>
      <c r="F19" s="30">
        <v>1363.05</v>
      </c>
      <c r="G19" s="30"/>
      <c r="H19" s="16">
        <v>1363.0543</v>
      </c>
      <c r="I19" s="1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</row>
    <row r="20" spans="1:248" s="3" customFormat="1" ht="24" customHeight="1" x14ac:dyDescent="0.15">
      <c r="A20" s="23"/>
      <c r="B20" s="23"/>
      <c r="C20" s="23"/>
      <c r="D20" s="25" t="s">
        <v>32</v>
      </c>
      <c r="E20" s="25"/>
      <c r="F20" s="26">
        <v>22904</v>
      </c>
      <c r="G20" s="26"/>
      <c r="H20" s="16">
        <v>24491.1</v>
      </c>
      <c r="I20" s="1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</row>
    <row r="21" spans="1:248" s="3" customFormat="1" ht="24" customHeight="1" x14ac:dyDescent="0.15">
      <c r="A21" s="23"/>
      <c r="B21" s="23"/>
      <c r="C21" s="23"/>
      <c r="D21" s="25" t="s">
        <v>33</v>
      </c>
      <c r="E21" s="25"/>
      <c r="F21" s="28">
        <v>4.5</v>
      </c>
      <c r="G21" s="28"/>
      <c r="H21" s="16">
        <v>4.7901300000000004</v>
      </c>
      <c r="I21" s="1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s="3" customFormat="1" ht="24" customHeight="1" x14ac:dyDescent="0.15">
      <c r="A22" s="23"/>
      <c r="B22" s="23"/>
      <c r="C22" s="23"/>
      <c r="D22" s="27" t="s">
        <v>34</v>
      </c>
      <c r="E22" s="27"/>
      <c r="F22" s="26">
        <v>13</v>
      </c>
      <c r="G22" s="26"/>
      <c r="H22" s="16">
        <v>18.924399999999999</v>
      </c>
      <c r="I22" s="1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</row>
    <row r="23" spans="1:248" s="3" customFormat="1" ht="24" customHeight="1" x14ac:dyDescent="0.15">
      <c r="A23" s="23"/>
      <c r="B23" s="23"/>
      <c r="C23" s="23"/>
      <c r="D23" s="25" t="s">
        <v>35</v>
      </c>
      <c r="E23" s="25"/>
      <c r="F23" s="26">
        <v>10</v>
      </c>
      <c r="G23" s="26"/>
      <c r="H23" s="16">
        <v>10</v>
      </c>
      <c r="I23" s="1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</row>
    <row r="24" spans="1:248" s="3" customFormat="1" ht="24" customHeight="1" x14ac:dyDescent="0.15">
      <c r="A24" s="24" t="s">
        <v>75</v>
      </c>
      <c r="B24" s="23"/>
      <c r="C24" s="24" t="s">
        <v>74</v>
      </c>
      <c r="D24" s="25" t="s">
        <v>36</v>
      </c>
      <c r="E24" s="25"/>
      <c r="F24" s="26">
        <v>2</v>
      </c>
      <c r="G24" s="26"/>
      <c r="H24" s="16">
        <v>2</v>
      </c>
      <c r="I24" s="1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</row>
    <row r="25" spans="1:248" s="3" customFormat="1" ht="24" customHeight="1" x14ac:dyDescent="0.15">
      <c r="A25" s="23"/>
      <c r="B25" s="23"/>
      <c r="C25" s="23"/>
      <c r="D25" s="25" t="s">
        <v>37</v>
      </c>
      <c r="E25" s="25"/>
      <c r="F25" s="30">
        <v>752.38</v>
      </c>
      <c r="G25" s="30"/>
      <c r="H25" s="16">
        <v>777.72889999999995</v>
      </c>
      <c r="I25" s="1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</row>
    <row r="26" spans="1:248" s="3" customFormat="1" ht="24" customHeight="1" x14ac:dyDescent="0.15">
      <c r="A26" s="23"/>
      <c r="B26" s="23"/>
      <c r="C26" s="23"/>
      <c r="D26" s="25" t="s">
        <v>38</v>
      </c>
      <c r="E26" s="25"/>
      <c r="F26" s="26" t="s">
        <v>39</v>
      </c>
      <c r="G26" s="26"/>
      <c r="H26" s="19">
        <v>1</v>
      </c>
      <c r="I26" s="1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</row>
    <row r="27" spans="1:248" s="3" customFormat="1" ht="24" customHeight="1" x14ac:dyDescent="0.15">
      <c r="A27" s="23"/>
      <c r="B27" s="23"/>
      <c r="C27" s="23"/>
      <c r="D27" s="25" t="s">
        <v>40</v>
      </c>
      <c r="E27" s="25"/>
      <c r="F27" s="29">
        <v>13</v>
      </c>
      <c r="G27" s="29"/>
      <c r="H27" s="16">
        <v>13</v>
      </c>
      <c r="I27" s="1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</row>
    <row r="28" spans="1:248" s="3" customFormat="1" ht="24" customHeight="1" x14ac:dyDescent="0.15">
      <c r="A28" s="23"/>
      <c r="B28" s="23"/>
      <c r="C28" s="23" t="s">
        <v>41</v>
      </c>
      <c r="D28" s="27" t="s">
        <v>42</v>
      </c>
      <c r="E28" s="27"/>
      <c r="F28" s="26" t="s">
        <v>39</v>
      </c>
      <c r="G28" s="26"/>
      <c r="H28" s="20">
        <f>[1]汇总!P87</f>
        <v>0.91971303492807099</v>
      </c>
      <c r="I28" s="1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</row>
    <row r="29" spans="1:248" s="3" customFormat="1" ht="24" customHeight="1" x14ac:dyDescent="0.15">
      <c r="A29" s="23"/>
      <c r="B29" s="23"/>
      <c r="C29" s="23"/>
      <c r="D29" s="27" t="s">
        <v>43</v>
      </c>
      <c r="E29" s="27"/>
      <c r="F29" s="26" t="s">
        <v>44</v>
      </c>
      <c r="G29" s="26"/>
      <c r="H29" s="20">
        <f>[1]汇总!S87</f>
        <v>0.95587886538014399</v>
      </c>
      <c r="I29" s="1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</row>
    <row r="30" spans="1:248" s="3" customFormat="1" ht="24" customHeight="1" x14ac:dyDescent="0.15">
      <c r="A30" s="23"/>
      <c r="B30" s="23"/>
      <c r="C30" s="23"/>
      <c r="D30" s="27" t="s">
        <v>45</v>
      </c>
      <c r="E30" s="27"/>
      <c r="F30" s="26" t="s">
        <v>46</v>
      </c>
      <c r="G30" s="26"/>
      <c r="H30" s="21" t="s">
        <v>47</v>
      </c>
      <c r="I30" s="1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</row>
    <row r="31" spans="1:248" s="3" customFormat="1" ht="24" customHeight="1" x14ac:dyDescent="0.15">
      <c r="A31" s="23"/>
      <c r="B31" s="23"/>
      <c r="C31" s="23"/>
      <c r="D31" s="25" t="s">
        <v>48</v>
      </c>
      <c r="E31" s="25"/>
      <c r="F31" s="26" t="s">
        <v>49</v>
      </c>
      <c r="G31" s="26"/>
      <c r="H31" s="20">
        <f>[1]汇总!Y87</f>
        <v>9.4101877145107999E-3</v>
      </c>
      <c r="I31" s="1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</row>
    <row r="32" spans="1:248" s="3" customFormat="1" ht="30.75" customHeight="1" x14ac:dyDescent="0.15">
      <c r="A32" s="23" t="s">
        <v>28</v>
      </c>
      <c r="B32" s="23"/>
      <c r="C32" s="23" t="s">
        <v>50</v>
      </c>
      <c r="D32" s="27" t="s">
        <v>51</v>
      </c>
      <c r="E32" s="27"/>
      <c r="F32" s="26" t="s">
        <v>44</v>
      </c>
      <c r="G32" s="26"/>
      <c r="H32" s="20">
        <v>1</v>
      </c>
      <c r="I32" s="1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</row>
    <row r="33" spans="1:248" s="3" customFormat="1" ht="24" customHeight="1" x14ac:dyDescent="0.15">
      <c r="A33" s="23"/>
      <c r="B33" s="23"/>
      <c r="C33" s="23"/>
      <c r="D33" s="27" t="s">
        <v>52</v>
      </c>
      <c r="E33" s="27"/>
      <c r="F33" s="26" t="s">
        <v>53</v>
      </c>
      <c r="G33" s="26"/>
      <c r="H33" s="20">
        <v>1.0644</v>
      </c>
      <c r="I33" s="1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</row>
    <row r="34" spans="1:248" s="3" customFormat="1" ht="24" customHeight="1" x14ac:dyDescent="0.15">
      <c r="A34" s="23"/>
      <c r="B34" s="23"/>
      <c r="C34" s="23"/>
      <c r="D34" s="27" t="s">
        <v>54</v>
      </c>
      <c r="E34" s="27"/>
      <c r="F34" s="26" t="s">
        <v>53</v>
      </c>
      <c r="G34" s="26"/>
      <c r="H34" s="20">
        <v>1.4554</v>
      </c>
      <c r="I34" s="1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</row>
    <row r="35" spans="1:248" s="3" customFormat="1" ht="24" customHeight="1" x14ac:dyDescent="0.15">
      <c r="A35" s="23"/>
      <c r="B35" s="23"/>
      <c r="C35" s="23" t="s">
        <v>55</v>
      </c>
      <c r="D35" s="25" t="s">
        <v>56</v>
      </c>
      <c r="E35" s="25"/>
      <c r="F35" s="26">
        <v>10</v>
      </c>
      <c r="G35" s="26"/>
      <c r="H35" s="21">
        <v>10</v>
      </c>
      <c r="I35" s="1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</row>
    <row r="36" spans="1:248" s="3" customFormat="1" ht="30.75" customHeight="1" x14ac:dyDescent="0.15">
      <c r="A36" s="23"/>
      <c r="B36" s="23"/>
      <c r="C36" s="23"/>
      <c r="D36" s="25" t="s">
        <v>57</v>
      </c>
      <c r="E36" s="25"/>
      <c r="F36" s="26">
        <v>16</v>
      </c>
      <c r="G36" s="26"/>
      <c r="H36" s="21">
        <v>16</v>
      </c>
      <c r="I36" s="1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</row>
    <row r="37" spans="1:248" s="3" customFormat="1" ht="30.75" customHeight="1" x14ac:dyDescent="0.15">
      <c r="A37" s="23"/>
      <c r="B37" s="23"/>
      <c r="C37" s="23"/>
      <c r="D37" s="25" t="s">
        <v>58</v>
      </c>
      <c r="E37" s="25"/>
      <c r="F37" s="26">
        <v>10</v>
      </c>
      <c r="G37" s="26"/>
      <c r="H37" s="21">
        <v>10</v>
      </c>
      <c r="I37" s="1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</row>
    <row r="38" spans="1:248" s="3" customFormat="1" ht="30.75" customHeight="1" x14ac:dyDescent="0.15">
      <c r="A38" s="23"/>
      <c r="B38" s="23"/>
      <c r="C38" s="23"/>
      <c r="D38" s="25" t="s">
        <v>59</v>
      </c>
      <c r="E38" s="25"/>
      <c r="F38" s="26">
        <v>16</v>
      </c>
      <c r="G38" s="26"/>
      <c r="H38" s="21">
        <v>16</v>
      </c>
      <c r="I38" s="1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</row>
    <row r="39" spans="1:248" s="3" customFormat="1" ht="24" customHeight="1" x14ac:dyDescent="0.15">
      <c r="A39" s="23" t="s">
        <v>60</v>
      </c>
      <c r="B39" s="23"/>
      <c r="C39" s="23" t="s">
        <v>61</v>
      </c>
      <c r="D39" s="25" t="s">
        <v>62</v>
      </c>
      <c r="E39" s="25"/>
      <c r="F39" s="26" t="s">
        <v>44</v>
      </c>
      <c r="G39" s="26"/>
      <c r="H39" s="20">
        <f>[1]汇总!AK87</f>
        <v>0.98061298095004601</v>
      </c>
      <c r="I39" s="1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</row>
    <row r="40" spans="1:248" s="3" customFormat="1" ht="24" customHeight="1" x14ac:dyDescent="0.15">
      <c r="A40" s="23"/>
      <c r="B40" s="23"/>
      <c r="C40" s="23"/>
      <c r="D40" s="25" t="s">
        <v>63</v>
      </c>
      <c r="E40" s="25"/>
      <c r="F40" s="28" t="s">
        <v>64</v>
      </c>
      <c r="G40" s="28"/>
      <c r="H40" s="21" t="s">
        <v>64</v>
      </c>
      <c r="I40" s="1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</row>
    <row r="41" spans="1:248" s="3" customFormat="1" ht="30.75" customHeight="1" x14ac:dyDescent="0.15">
      <c r="A41" s="23"/>
      <c r="B41" s="23"/>
      <c r="C41" s="12" t="s">
        <v>65</v>
      </c>
      <c r="D41" s="25" t="s">
        <v>66</v>
      </c>
      <c r="E41" s="25"/>
      <c r="F41" s="26" t="s">
        <v>64</v>
      </c>
      <c r="G41" s="26"/>
      <c r="H41" s="21" t="s">
        <v>64</v>
      </c>
      <c r="I41" s="1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</row>
    <row r="42" spans="1:248" s="3" customFormat="1" ht="42.95" customHeight="1" x14ac:dyDescent="0.15">
      <c r="A42" s="23" t="s">
        <v>67</v>
      </c>
      <c r="B42" s="23"/>
      <c r="C42" s="13" t="s">
        <v>70</v>
      </c>
      <c r="D42" s="27" t="s">
        <v>68</v>
      </c>
      <c r="E42" s="27"/>
      <c r="F42" s="26" t="s">
        <v>53</v>
      </c>
      <c r="G42" s="26"/>
      <c r="H42" s="20">
        <f>[1]汇总!AN88</f>
        <v>0.91932423182558598</v>
      </c>
      <c r="I42" s="1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</row>
  </sheetData>
  <mergeCells count="99">
    <mergeCell ref="A1:B1"/>
    <mergeCell ref="A2:I2"/>
    <mergeCell ref="A3:I3"/>
    <mergeCell ref="A4:C4"/>
    <mergeCell ref="D4:E4"/>
    <mergeCell ref="F4:G4"/>
    <mergeCell ref="H4:I4"/>
    <mergeCell ref="A5:C5"/>
    <mergeCell ref="D5:I5"/>
    <mergeCell ref="A6:C6"/>
    <mergeCell ref="D6:I6"/>
    <mergeCell ref="A7:C7"/>
    <mergeCell ref="D7:E7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I14"/>
    <mergeCell ref="B15:E15"/>
    <mergeCell ref="F15:I15"/>
    <mergeCell ref="A16:B16"/>
    <mergeCell ref="D16:E16"/>
    <mergeCell ref="F16:G16"/>
    <mergeCell ref="A14:A15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F29:G29"/>
    <mergeCell ref="D30:E30"/>
    <mergeCell ref="F30:G30"/>
    <mergeCell ref="D31:E31"/>
    <mergeCell ref="F31:G31"/>
    <mergeCell ref="F32:G32"/>
    <mergeCell ref="D33:E33"/>
    <mergeCell ref="F33:G33"/>
    <mergeCell ref="D34:E34"/>
    <mergeCell ref="F34:G34"/>
    <mergeCell ref="F35:G35"/>
    <mergeCell ref="D36:E36"/>
    <mergeCell ref="F36:G36"/>
    <mergeCell ref="D37:E37"/>
    <mergeCell ref="F37:G37"/>
    <mergeCell ref="F41:G41"/>
    <mergeCell ref="A42:B42"/>
    <mergeCell ref="D42:E42"/>
    <mergeCell ref="F42:G42"/>
    <mergeCell ref="D38:E38"/>
    <mergeCell ref="F38:G38"/>
    <mergeCell ref="D39:E39"/>
    <mergeCell ref="F39:G39"/>
    <mergeCell ref="D40:E40"/>
    <mergeCell ref="F40:G40"/>
    <mergeCell ref="A8:C13"/>
    <mergeCell ref="A32:B38"/>
    <mergeCell ref="A39:B41"/>
    <mergeCell ref="A17:B23"/>
    <mergeCell ref="A24:B31"/>
    <mergeCell ref="C17:C23"/>
    <mergeCell ref="C24:C27"/>
    <mergeCell ref="C28:C31"/>
    <mergeCell ref="C32:C34"/>
    <mergeCell ref="C35:C38"/>
    <mergeCell ref="C39:C40"/>
    <mergeCell ref="B14:E14"/>
    <mergeCell ref="D41:E41"/>
    <mergeCell ref="D35:E35"/>
    <mergeCell ref="D32:E32"/>
    <mergeCell ref="D29:E29"/>
  </mergeCells>
  <phoneticPr fontId="10" type="noConversion"/>
  <printOptions horizontalCentered="1"/>
  <pageMargins left="0.94488188976377963" right="0.78740157480314965" top="0.98425196850393704" bottom="0.78740157480314965" header="0.31496062992125984" footer="0.78740157480314965"/>
  <pageSetup paperSize="9" scale="98" orientation="portrait" r:id="rId1"/>
  <headerFooter scaleWithDoc="0" alignWithMargins="0"/>
  <rowBreaks count="1" manualBreakCount="1">
    <brk id="2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1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Sheet2</vt:lpstr>
      <vt:lpstr>Sheet3</vt:lpstr>
      <vt:lpstr>Sheet2!Print_Titles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GXW</cp:lastModifiedBy>
  <cp:lastPrinted>2022-03-30T07:34:17Z</cp:lastPrinted>
  <dcterms:created xsi:type="dcterms:W3CDTF">2022-03-21T08:06:00Z</dcterms:created>
  <dcterms:modified xsi:type="dcterms:W3CDTF">2022-03-30T07:34:17Z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